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1.xml" ContentType="application/vnd.ms-excel.person+xml"/>
  <Override PartName="/xl/persons/person0.xml" ContentType="application/vnd.ms-excel.person+xml"/>
  <Override PartName="/xl/persons/person2.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19440" windowHeight="12240"/>
  </bookViews>
  <sheets>
    <sheet name="Sheet1" sheetId="1" r:id="rId1"/>
  </sheets>
  <calcPr calcId="144525"/>
</workbook>
</file>

<file path=xl/calcChain.xml><?xml version="1.0" encoding="utf-8"?>
<calcChain xmlns="http://schemas.openxmlformats.org/spreadsheetml/2006/main">
  <c r="T9" i="1" l="1"/>
  <c r="W12" i="1"/>
  <c r="V11" i="1"/>
  <c r="V9" i="1"/>
  <c r="V8" i="1"/>
  <c r="U9" i="1"/>
  <c r="U8" i="1"/>
  <c r="T8" i="1"/>
  <c r="S10" i="1"/>
  <c r="O10" i="1"/>
  <c r="Q10" i="1"/>
  <c r="P10" i="1"/>
  <c r="K10" i="1"/>
  <c r="M10" i="1"/>
  <c r="L10" i="1"/>
  <c r="W11" i="1"/>
  <c r="W10" i="1"/>
  <c r="R10" i="1"/>
  <c r="N10" i="1"/>
  <c r="J10" i="1"/>
  <c r="I10" i="1"/>
  <c r="H10" i="1"/>
  <c r="G10" i="1"/>
  <c r="F10" i="1"/>
  <c r="E10" i="1"/>
  <c r="D10" i="1"/>
  <c r="V10" i="1" l="1"/>
  <c r="U10" i="1"/>
  <c r="T10" i="1"/>
</calcChain>
</file>

<file path=xl/comments1.xml><?xml version="1.0" encoding="utf-8"?>
<comments xmlns="http://schemas.openxmlformats.org/spreadsheetml/2006/main">
  <authors>
    <author>tc={DB51FC29-C004-B749-987C-FE2D1F82E631}</author>
    <author>tc={FECF40E2-522D-D848-9280-A89EB5C07531}</author>
    <author>tc={6EB703B7-149D-644A-A97F-E53A2105BB6D}</author>
    <author>tc={6B504FEE-799F-1F4B-9194-A02D5FBB14A1}</author>
    <author>tc={9C25ADA3-A0DD-AE49-BB3C-59E65AB620DE}</author>
    <author>tc={CF71A66E-3463-7342-A80E-EE928DD366FF}</author>
    <author>tc={E7BFD2F1-ED2C-6D43-ABEB-4A08C0FFAEDC}</author>
    <author>tc={54C89511-5600-D84B-AB46-0E2DC8BB4617}</author>
    <author>tc={0157E8D4-46C7-2347-AE11-FF3BF7DE6F45}</author>
    <author>tc={692E6432-B1FC-734D-AAB1-C6AD9472D7BF}</author>
    <author>tc={BCBEFE35-DBAC-ED41-9E9D-60BAA6E02C97}</author>
    <author>tc={CACDEE2E-AEE1-D549-8120-7F1CB2B005E0}</author>
  </authors>
  <commentList>
    <comment ref="W5" authorId="0">
      <text>
        <r>
          <rPr>
            <sz val="12"/>
            <color rgb="FF000000"/>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giữa kỳ 1 từ tuần 1 - 9, kiểm tra tuần đến tuần 9, từ bài 1 đến bài 15.
</t>
        </r>
      </text>
    </comment>
    <comment ref="D7" authorId="1">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câu hỏi trắc nghiệm</t>
        </r>
      </text>
    </comment>
    <comment ref="E7" authorId="2">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thời gian câu hỏi trắc nghiệm nhận biết từ 0,5 —&gt; 0,75 phút/câu</t>
        </r>
      </text>
    </comment>
    <comment ref="F7" authorId="3">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r>
      </text>
    </comment>
    <comment ref="G7" authorId="4">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thời gian TL Nhận biết từ 3 - 4 phút/câu (1 điểm)</t>
        </r>
      </text>
    </comment>
    <comment ref="I7" authorId="5">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câu hỏi ở mức độ thông hiểu được thiết kế tối đa 4 dòng (phần dẫn và phần phương án lựa chọn) thời gian từ 1,0 -1,25phút/câu</t>
        </r>
      </text>
    </comment>
    <comment ref="K7" authorId="6">
      <text>
        <r>
          <rPr>
            <sz val="12"/>
            <color rgb="FF000000"/>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tự luận nhận biết được tính theo ý (0,25 đ) x số ý x (1 phút —&gt; 1,25 phút) 
</t>
        </r>
      </text>
    </comment>
    <comment ref="L7" authorId="7">
      <text>
        <r>
          <rPr>
            <sz val="12"/>
            <color rgb="FF000000"/>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câu dạng vận dụng, áp dụng kiến thức có trong chuẩn và học liệu trong sách giáo khoa vào một trường hợp cụ thể.
</t>
        </r>
      </text>
    </comment>
    <comment ref="M7" authorId="8">
      <text>
        <r>
          <rPr>
            <sz val="12"/>
            <color rgb="FF000000"/>
            <rFont val="Calibri"/>
            <scheme val="minor"/>
          </rPr>
          <t>[Threaded comment]
Your version of Excel allows you to read this threaded comment; however, any edits to it will get removed if the file is opened in a newer version of Excel. Learn more: https://go.microsoft.com/fwlink/?linkid=870924
Comment:
    thời gian từ 1,5 - 1,75 phút/câu</t>
        </r>
      </text>
    </comment>
    <comment ref="O7" authorId="9">
      <text>
        <r>
          <rPr>
            <sz val="12"/>
            <color rgb="FF000000"/>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thời gian câu vận dụng tự luận = (1,25  - 1,5) x số ý = câu có 4 ý từ 5- 6 phút. </t>
        </r>
      </text>
    </comment>
    <comment ref="Q7" authorId="10">
      <text>
        <r>
          <rPr>
            <sz val="12"/>
            <color rgb="FF000000"/>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2 - 2,5 phút/câu
</t>
        </r>
      </text>
    </comment>
    <comment ref="S7" authorId="11">
      <text>
        <r>
          <rPr>
            <sz val="12"/>
            <color rgb="FF000000"/>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thời gian từ (2,5 - 3) * số ý . khoảng 5 - 6 phút/ câu. </t>
        </r>
      </text>
    </comment>
  </commentList>
</comments>
</file>

<file path=xl/sharedStrings.xml><?xml version="1.0" encoding="utf-8"?>
<sst xmlns="http://schemas.openxmlformats.org/spreadsheetml/2006/main" count="40" uniqueCount="26">
  <si>
    <t>MÔN  GIÁO DỤC CÔNG DÂN LỚP 10, THỜI GIAN 45 PHÚT</t>
  </si>
  <si>
    <t>thời gian/ câu trắc nghiệm/tự luận</t>
  </si>
  <si>
    <t>STT</t>
  </si>
  <si>
    <t>NỘI DUNG KIẾN THỨC</t>
  </si>
  <si>
    <t>ĐƠN VỊ KIẾN THỨC</t>
  </si>
  <si>
    <t>CÂU HỎI THEO MỨC ĐỘ NHẬN THỨC</t>
  </si>
  <si>
    <t>tổng số câu</t>
  </si>
  <si>
    <t>Tổng thời gian</t>
  </si>
  <si>
    <t>tỉ lệ %</t>
  </si>
  <si>
    <t>THÔNG HIỂU</t>
  </si>
  <si>
    <t>VẬN DỤNG</t>
  </si>
  <si>
    <t>VẬN DỤNG CAO</t>
  </si>
  <si>
    <t>chTN</t>
  </si>
  <si>
    <t>Thời gian</t>
  </si>
  <si>
    <t>ch TL</t>
  </si>
  <si>
    <t>chTL</t>
  </si>
  <si>
    <t xml:space="preserve">tổng </t>
  </si>
  <si>
    <t xml:space="preserve">tỉ lệ </t>
  </si>
  <si>
    <t>tổng điểm</t>
  </si>
  <si>
    <t>NHẬN BIẾT</t>
  </si>
  <si>
    <t>MA TRẬN ĐỀ KIỂM TRA GIỮA HỌC KỲ 1</t>
  </si>
  <si>
    <t>Tòa án nhân dân và Viện kiểm sát nhân dân</t>
  </si>
  <si>
    <t>1. Quốc hội nước CHXHCNVN
2. Chủ Tịch nước CHXHCNVN
3. Chính Phủ nước CHXHCNVN</t>
  </si>
  <si>
    <t>Giữa học kỳ 2 (2 tiết/tuần) đến tuần thứ 26 HKII (Bài 14,15)</t>
  </si>
  <si>
    <t>1. Chức năng, cơ cấu tổ chức và hoạt động của Tòa án nhân dân nước CHXNCNVN
2. Chức năng, cơ cấu tổ chức và hoạt động của Viện kiểm sát nhân dân nước CHXNCNVN
3. Trách nhiệm của công dân đối với việc xây dựng, bảo vệ Tòa án nhân dân và Viện kiểm sát nhân dân</t>
  </si>
  <si>
    <t>Quốc hội, Chủ Tịch nước, Chính Phủ nước Cộng hòa xã hội chủ nghĩa Việt Nam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</si>
</sst>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164" formatCode="_ * #,##0_ ;_ * \-#,##0_ ;_ * &quot;-&quot;_ ;_ @_ "/>
  </numFmts>
  <fonts count="11">
    <font>
      <sz val="11"/>
      <color theme="1"/>
      <name val="Calibri"/>
      <charset val="134"/>
      <scheme val="minor"/>
    </font>
    <font>
      <b/>
      <sz val="20"/>
      <color theme="1"/>
      <name val="Times New Roman"/>
      <charset val="134"/>
    </font>
    <font>
      <sz val="12"/>
      <color theme="1"/>
      <name val="Times New Roman"/>
      <charset val="134"/>
    </font>
    <font>
      <i/>
      <sz val="12"/>
      <color theme="1"/>
      <name val="Times New Roman"/>
      <charset val="134"/>
    </font>
    <font>
      <sz val="14"/>
      <color theme="1"/>
      <name val="Times New Roman"/>
      <charset val="134"/>
    </font>
    <font>
      <sz val="12"/>
      <color rgb="FF000000"/>
      <name val="Calibri"/>
      <scheme val="minor"/>
    </font>
    <font>
      <sz val="11"/>
      <color theme="1"/>
      <name val="Calibri"/>
      <charset val="134"/>
      <scheme val="minor"/>
    </font>
    <font>
      <b/>
      <sz val="13"/>
      <color theme="1"/>
      <name val="Times New Roman"/>
      <family val="1"/>
    </font>
    <font>
      <i/>
      <sz val="13"/>
      <color theme="1"/>
      <name val="Times New Roman"/>
      <family val="1"/>
    </font>
    <font>
      <sz val="13"/>
      <color theme="1"/>
      <name val="Times New Roman"/>
      <family val="1"/>
    </font>
    <font>
      <b/>
      <i/>
      <sz val="13"/>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3">
    <xf numFmtId="0" fontId="0" fillId="0" borderId="0">
      <alignment vertical="center"/>
    </xf>
    <xf numFmtId="164"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2">
    <xf numFmtId="0" fontId="0" fillId="0" borderId="0" xfId="0">
      <alignment vertical="center"/>
    </xf>
    <xf numFmtId="0" fontId="2" fillId="0" borderId="0" xfId="0" applyFont="1" applyAlignment="1"/>
    <xf numFmtId="0" fontId="2" fillId="0" borderId="0" xfId="0" applyFont="1" applyAlignment="1">
      <alignment horizontal="center" vertical="center"/>
    </xf>
    <xf numFmtId="0" fontId="3" fillId="0" borderId="0" xfId="0" applyFont="1" applyAlignment="1"/>
    <xf numFmtId="0" fontId="3" fillId="0" borderId="0" xfId="0" applyFont="1" applyAlignment="1">
      <alignment horizontal="center"/>
    </xf>
    <xf numFmtId="0" fontId="2" fillId="0" borderId="0" xfId="0" applyFont="1" applyAlignment="1">
      <alignment horizontal="center"/>
    </xf>
    <xf numFmtId="0" fontId="0" fillId="0" borderId="0" xfId="0" applyAlignment="1"/>
    <xf numFmtId="0" fontId="4" fillId="0" borderId="0" xfId="0" applyFont="1" applyAlignment="1">
      <alignment horizontal="center" vertical="center"/>
    </xf>
    <xf numFmtId="0" fontId="0" fillId="0" borderId="0" xfId="0" applyAlignment="1">
      <alignment horizontal="center"/>
    </xf>
    <xf numFmtId="0" fontId="7"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9" fontId="8" fillId="0" borderId="1" xfId="2" applyFont="1" applyBorder="1" applyAlignment="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8" fillId="0" borderId="1" xfId="0" applyFont="1" applyBorder="1" applyAlignment="1">
      <alignment horizontal="center" vertical="center"/>
    </xf>
    <xf numFmtId="41" fontId="8" fillId="0" borderId="1" xfId="1" applyNumberFormat="1" applyFont="1" applyBorder="1" applyAlignment="1">
      <alignment horizontal="center" vertical="center"/>
    </xf>
    <xf numFmtId="9" fontId="8" fillId="0" borderId="1" xfId="0" applyNumberFormat="1" applyFont="1" applyBorder="1" applyAlignment="1">
      <alignment horizontal="center" vertical="center"/>
    </xf>
    <xf numFmtId="0" fontId="9" fillId="0" borderId="0" xfId="0" applyFont="1">
      <alignment vertical="center"/>
    </xf>
    <xf numFmtId="0" fontId="10" fillId="0" borderId="1" xfId="0" applyFont="1" applyBorder="1" applyAlignment="1">
      <alignment horizontal="center" vertical="center"/>
    </xf>
    <xf numFmtId="0" fontId="7" fillId="0" borderId="0" xfId="0" applyFont="1">
      <alignment vertical="center"/>
    </xf>
    <xf numFmtId="0" fontId="9" fillId="0" borderId="1" xfId="0" applyFont="1" applyBorder="1">
      <alignment vertical="center"/>
    </xf>
    <xf numFmtId="9" fontId="9" fillId="0" borderId="1" xfId="0" applyNumberFormat="1" applyFont="1" applyBorder="1">
      <alignment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1" fontId="8" fillId="2" borderId="1" xfId="1"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lignment vertical="center"/>
    </xf>
    <xf numFmtId="0" fontId="9" fillId="0" borderId="1" xfId="0" applyFont="1" applyBorder="1" applyAlignment="1">
      <alignment horizontal="center" vertical="center" wrapText="1"/>
    </xf>
    <xf numFmtId="0" fontId="9" fillId="2" borderId="1" xfId="0" applyFont="1" applyFill="1" applyBorder="1" applyAlignment="1">
      <alignment vertical="center" wrapText="1"/>
    </xf>
    <xf numFmtId="0" fontId="10" fillId="0" borderId="1" xfId="0" applyFont="1" applyBorder="1" applyAlignment="1">
      <alignment horizontal="center" vertical="center" wrapText="1"/>
    </xf>
    <xf numFmtId="41" fontId="8" fillId="0" borderId="1" xfId="0" applyNumberFormat="1" applyFont="1" applyBorder="1" applyAlignment="1">
      <alignment horizontal="center" vertical="center" wrapText="1"/>
    </xf>
    <xf numFmtId="41" fontId="9" fillId="0" borderId="1" xfId="0" applyNumberFormat="1" applyFont="1" applyBorder="1">
      <alignment vertical="center"/>
    </xf>
    <xf numFmtId="9" fontId="7" fillId="0" borderId="1" xfId="2" applyFont="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3" Type="http://schemas.openxmlformats.org/officeDocument/2006/relationships/styles" Target="styles.xml"/><Relationship Id="rId7"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10" Type="http://schemas.microsoft.com/office/2017/10/relationships/person" Target="persons/person2.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3"/>
  <sheetViews>
    <sheetView tabSelected="1" topLeftCell="C1" zoomScale="73" zoomScaleNormal="73" workbookViewId="0">
      <selection activeCell="O18" sqref="O18"/>
    </sheetView>
  </sheetViews>
  <sheetFormatPr defaultColWidth="9.140625" defaultRowHeight="15"/>
  <cols>
    <col min="2" max="2" width="50.7109375" customWidth="1"/>
    <col min="3" max="3" width="54.7109375" customWidth="1"/>
    <col min="6" max="6" width="9.28515625" customWidth="1"/>
    <col min="23" max="23" width="10.7109375" bestFit="1" customWidth="1"/>
  </cols>
  <sheetData>
    <row r="1" spans="1:26" ht="25.5">
      <c r="A1" s="46" t="s">
        <v>20</v>
      </c>
      <c r="B1" s="46"/>
      <c r="C1" s="46"/>
      <c r="D1" s="46"/>
      <c r="E1" s="46"/>
      <c r="F1" s="46"/>
      <c r="G1" s="46"/>
      <c r="H1" s="46"/>
      <c r="I1" s="46"/>
      <c r="J1" s="46"/>
      <c r="K1" s="46"/>
      <c r="L1" s="46"/>
      <c r="M1" s="46"/>
      <c r="N1" s="46"/>
      <c r="O1" s="46"/>
      <c r="P1" s="46"/>
      <c r="Q1" s="46"/>
      <c r="R1" s="46"/>
      <c r="S1" s="46"/>
      <c r="T1" s="46"/>
      <c r="U1" s="46"/>
      <c r="V1" s="46"/>
      <c r="W1" s="46"/>
      <c r="X1" s="6"/>
      <c r="Y1" s="6"/>
      <c r="Z1" s="6"/>
    </row>
    <row r="2" spans="1:26" ht="25.5">
      <c r="A2" s="46" t="s">
        <v>0</v>
      </c>
      <c r="B2" s="46"/>
      <c r="C2" s="46"/>
      <c r="D2" s="46"/>
      <c r="E2" s="46"/>
      <c r="F2" s="46"/>
      <c r="G2" s="46"/>
      <c r="H2" s="46"/>
      <c r="I2" s="46"/>
      <c r="J2" s="46"/>
      <c r="K2" s="46"/>
      <c r="L2" s="46"/>
      <c r="M2" s="46"/>
      <c r="N2" s="46"/>
      <c r="O2" s="46"/>
      <c r="P2" s="46"/>
      <c r="Q2" s="46"/>
      <c r="R2" s="46"/>
      <c r="S2" s="46"/>
      <c r="T2" s="46"/>
      <c r="U2" s="46"/>
      <c r="V2" s="46"/>
      <c r="W2" s="46"/>
      <c r="X2" s="6"/>
      <c r="Y2" s="6"/>
      <c r="Z2" s="6"/>
    </row>
    <row r="3" spans="1:26" ht="15.75">
      <c r="A3" s="1"/>
      <c r="B3" s="2" t="s">
        <v>1</v>
      </c>
      <c r="C3" s="2"/>
      <c r="D3" s="3"/>
      <c r="E3" s="3"/>
      <c r="F3" s="4"/>
      <c r="G3" s="4"/>
      <c r="H3" s="3"/>
      <c r="I3" s="3"/>
      <c r="J3" s="4"/>
      <c r="K3" s="3"/>
      <c r="L3" s="3"/>
      <c r="M3" s="3"/>
      <c r="N3" s="3"/>
      <c r="O3" s="3"/>
      <c r="P3" s="3"/>
      <c r="Q3" s="3"/>
      <c r="R3" s="3"/>
      <c r="S3" s="3"/>
      <c r="T3" s="3"/>
      <c r="U3" s="1"/>
      <c r="V3" s="1"/>
      <c r="W3" s="1"/>
      <c r="X3" s="6"/>
      <c r="Y3" s="6"/>
      <c r="Z3" s="6"/>
    </row>
    <row r="4" spans="1:26" ht="15.75">
      <c r="A4" s="1"/>
      <c r="B4" s="1"/>
      <c r="C4" s="1"/>
      <c r="D4" s="1"/>
      <c r="E4" s="1"/>
      <c r="F4" s="5"/>
      <c r="G4" s="5"/>
      <c r="H4" s="1"/>
      <c r="I4" s="1"/>
      <c r="J4" s="5"/>
      <c r="K4" s="1"/>
      <c r="L4" s="1"/>
      <c r="M4" s="1"/>
      <c r="N4" s="1"/>
      <c r="O4" s="1"/>
      <c r="P4" s="1"/>
      <c r="Q4" s="1"/>
      <c r="R4" s="1"/>
      <c r="S4" s="1"/>
      <c r="T4" s="1"/>
      <c r="U4" s="1"/>
      <c r="V4" s="1"/>
      <c r="W4" s="1"/>
      <c r="X4" s="6"/>
      <c r="Y4" s="6"/>
      <c r="Z4" s="6"/>
    </row>
    <row r="5" spans="1:26" ht="16.5">
      <c r="A5" s="47" t="s">
        <v>2</v>
      </c>
      <c r="B5" s="47" t="s">
        <v>3</v>
      </c>
      <c r="C5" s="49" t="s">
        <v>4</v>
      </c>
      <c r="D5" s="47" t="s">
        <v>5</v>
      </c>
      <c r="E5" s="47"/>
      <c r="F5" s="47"/>
      <c r="G5" s="47"/>
      <c r="H5" s="47"/>
      <c r="I5" s="47"/>
      <c r="J5" s="47"/>
      <c r="K5" s="47"/>
      <c r="L5" s="47"/>
      <c r="M5" s="47"/>
      <c r="N5" s="47"/>
      <c r="O5" s="47"/>
      <c r="P5" s="47"/>
      <c r="Q5" s="47"/>
      <c r="R5" s="47"/>
      <c r="S5" s="47"/>
      <c r="T5" s="47" t="s">
        <v>6</v>
      </c>
      <c r="U5" s="47"/>
      <c r="V5" s="47" t="s">
        <v>7</v>
      </c>
      <c r="W5" s="47" t="s">
        <v>8</v>
      </c>
      <c r="X5" s="38" t="s">
        <v>23</v>
      </c>
      <c r="Y5" s="39"/>
      <c r="Z5" s="39"/>
    </row>
    <row r="6" spans="1:26" ht="16.5">
      <c r="A6" s="47"/>
      <c r="B6" s="47"/>
      <c r="C6" s="50"/>
      <c r="D6" s="47" t="s">
        <v>19</v>
      </c>
      <c r="E6" s="47"/>
      <c r="F6" s="47"/>
      <c r="G6" s="47"/>
      <c r="H6" s="47" t="s">
        <v>9</v>
      </c>
      <c r="I6" s="47"/>
      <c r="J6" s="47"/>
      <c r="K6" s="47"/>
      <c r="L6" s="47" t="s">
        <v>10</v>
      </c>
      <c r="M6" s="47"/>
      <c r="N6" s="47"/>
      <c r="O6" s="47"/>
      <c r="P6" s="48" t="s">
        <v>11</v>
      </c>
      <c r="Q6" s="48"/>
      <c r="R6" s="48"/>
      <c r="S6" s="48"/>
      <c r="T6" s="47"/>
      <c r="U6" s="47"/>
      <c r="V6" s="47"/>
      <c r="W6" s="47"/>
      <c r="X6" s="38"/>
      <c r="Y6" s="39"/>
      <c r="Z6" s="39"/>
    </row>
    <row r="7" spans="1:26" ht="33">
      <c r="A7" s="47"/>
      <c r="B7" s="47"/>
      <c r="C7" s="51"/>
      <c r="D7" s="9" t="s">
        <v>12</v>
      </c>
      <c r="E7" s="9" t="s">
        <v>13</v>
      </c>
      <c r="F7" s="9" t="s">
        <v>14</v>
      </c>
      <c r="G7" s="9" t="s">
        <v>13</v>
      </c>
      <c r="H7" s="9" t="s">
        <v>12</v>
      </c>
      <c r="I7" s="9" t="s">
        <v>13</v>
      </c>
      <c r="J7" s="9" t="s">
        <v>14</v>
      </c>
      <c r="K7" s="9" t="s">
        <v>13</v>
      </c>
      <c r="L7" s="9" t="s">
        <v>12</v>
      </c>
      <c r="M7" s="9" t="s">
        <v>13</v>
      </c>
      <c r="N7" s="9" t="s">
        <v>14</v>
      </c>
      <c r="O7" s="9" t="s">
        <v>13</v>
      </c>
      <c r="P7" s="27" t="s">
        <v>12</v>
      </c>
      <c r="Q7" s="27" t="s">
        <v>13</v>
      </c>
      <c r="R7" s="27" t="s">
        <v>14</v>
      </c>
      <c r="S7" s="27" t="s">
        <v>13</v>
      </c>
      <c r="T7" s="9" t="s">
        <v>12</v>
      </c>
      <c r="U7" s="9" t="s">
        <v>15</v>
      </c>
      <c r="V7" s="47"/>
      <c r="W7" s="47"/>
      <c r="X7" s="38"/>
      <c r="Y7" s="39"/>
      <c r="Z7" s="39"/>
    </row>
    <row r="8" spans="1:26" ht="61.15" customHeight="1">
      <c r="A8" s="10">
        <v>1</v>
      </c>
      <c r="B8" s="11" t="s">
        <v>25</v>
      </c>
      <c r="C8" s="12" t="s">
        <v>22</v>
      </c>
      <c r="D8" s="32">
        <v>13</v>
      </c>
      <c r="E8" s="32">
        <v>13</v>
      </c>
      <c r="F8" s="13"/>
      <c r="G8" s="13"/>
      <c r="H8" s="32"/>
      <c r="I8" s="13"/>
      <c r="J8" s="13"/>
      <c r="K8" s="13"/>
      <c r="L8" s="32"/>
      <c r="M8" s="32"/>
      <c r="N8" s="13"/>
      <c r="O8" s="13"/>
      <c r="P8" s="32">
        <v>4</v>
      </c>
      <c r="Q8" s="32">
        <v>4</v>
      </c>
      <c r="R8" s="33"/>
      <c r="S8" s="33"/>
      <c r="T8" s="9">
        <f>SUM(D8+H8+L8+P8)</f>
        <v>17</v>
      </c>
      <c r="U8" s="34">
        <f>SUM(F8+J8+N8+R8)</f>
        <v>0</v>
      </c>
      <c r="V8" s="13">
        <f>SUM(E8+I8+M8+Q8)</f>
        <v>17</v>
      </c>
      <c r="W8" s="14">
        <v>0.55000000000000004</v>
      </c>
      <c r="X8" s="15"/>
      <c r="Y8" s="15"/>
      <c r="Z8" s="15"/>
    </row>
    <row r="9" spans="1:26" ht="103.15" customHeight="1">
      <c r="A9" s="16">
        <v>2</v>
      </c>
      <c r="B9" s="17" t="s">
        <v>21</v>
      </c>
      <c r="C9" s="18" t="s">
        <v>24</v>
      </c>
      <c r="D9" s="19">
        <v>3</v>
      </c>
      <c r="E9" s="20">
        <v>3</v>
      </c>
      <c r="F9" s="19"/>
      <c r="G9" s="20"/>
      <c r="H9" s="19"/>
      <c r="I9" s="20"/>
      <c r="J9" s="19">
        <v>2</v>
      </c>
      <c r="K9" s="20">
        <v>13</v>
      </c>
      <c r="L9" s="19"/>
      <c r="M9" s="20"/>
      <c r="N9" s="19">
        <v>1</v>
      </c>
      <c r="O9" s="20">
        <v>12</v>
      </c>
      <c r="P9" s="28"/>
      <c r="Q9" s="29"/>
      <c r="R9" s="28"/>
      <c r="S9" s="29"/>
      <c r="T9" s="23">
        <f>SUM(D9+H9+L9+P9)</f>
        <v>3</v>
      </c>
      <c r="U9" s="34">
        <f>SUM(F9+J9+N9+R9)</f>
        <v>3</v>
      </c>
      <c r="V9" s="35">
        <f>SUM(E9+I9+K9+O9)</f>
        <v>28</v>
      </c>
      <c r="W9" s="21">
        <v>0.45</v>
      </c>
      <c r="X9" s="22"/>
      <c r="Y9" s="22"/>
      <c r="Z9" s="22"/>
    </row>
    <row r="10" spans="1:26" ht="17.25">
      <c r="A10" s="45" t="s">
        <v>16</v>
      </c>
      <c r="B10" s="45"/>
      <c r="C10" s="17"/>
      <c r="D10" s="23">
        <f t="shared" ref="D10:T10" si="0">SUM(D8:D9)</f>
        <v>16</v>
      </c>
      <c r="E10" s="23">
        <f t="shared" si="0"/>
        <v>16</v>
      </c>
      <c r="F10" s="23">
        <f t="shared" si="0"/>
        <v>0</v>
      </c>
      <c r="G10" s="23">
        <f t="shared" si="0"/>
        <v>0</v>
      </c>
      <c r="H10" s="23">
        <f t="shared" si="0"/>
        <v>0</v>
      </c>
      <c r="I10" s="23">
        <f t="shared" si="0"/>
        <v>0</v>
      </c>
      <c r="J10" s="23">
        <f t="shared" si="0"/>
        <v>2</v>
      </c>
      <c r="K10" s="23">
        <f t="shared" si="0"/>
        <v>13</v>
      </c>
      <c r="L10" s="23">
        <f t="shared" si="0"/>
        <v>0</v>
      </c>
      <c r="M10" s="23">
        <f t="shared" si="0"/>
        <v>0</v>
      </c>
      <c r="N10" s="23">
        <f t="shared" si="0"/>
        <v>1</v>
      </c>
      <c r="O10" s="23">
        <f t="shared" si="0"/>
        <v>12</v>
      </c>
      <c r="P10" s="30">
        <f t="shared" si="0"/>
        <v>4</v>
      </c>
      <c r="Q10" s="30">
        <f t="shared" si="0"/>
        <v>4</v>
      </c>
      <c r="R10" s="30">
        <f t="shared" si="0"/>
        <v>0</v>
      </c>
      <c r="S10" s="31">
        <f t="shared" si="0"/>
        <v>0</v>
      </c>
      <c r="T10" s="23">
        <f t="shared" si="0"/>
        <v>20</v>
      </c>
      <c r="U10" s="23">
        <f>SUM(U8+U9)</f>
        <v>3</v>
      </c>
      <c r="V10" s="34">
        <f>SUM(V8:V9)</f>
        <v>45</v>
      </c>
      <c r="W10" s="37">
        <f>SUM(W8:W9)</f>
        <v>1</v>
      </c>
      <c r="X10" s="24"/>
      <c r="Y10" s="24"/>
      <c r="Z10" s="24"/>
    </row>
    <row r="11" spans="1:26" ht="17.25">
      <c r="A11" s="45" t="s">
        <v>17</v>
      </c>
      <c r="B11" s="45"/>
      <c r="C11" s="23"/>
      <c r="D11" s="40">
        <v>0.4</v>
      </c>
      <c r="E11" s="41"/>
      <c r="F11" s="41"/>
      <c r="G11" s="41"/>
      <c r="H11" s="40">
        <v>0.3</v>
      </c>
      <c r="I11" s="41"/>
      <c r="J11" s="41"/>
      <c r="K11" s="41"/>
      <c r="L11" s="40">
        <v>0.2</v>
      </c>
      <c r="M11" s="41"/>
      <c r="N11" s="41"/>
      <c r="O11" s="41"/>
      <c r="P11" s="40">
        <v>0.1</v>
      </c>
      <c r="Q11" s="41"/>
      <c r="R11" s="41"/>
      <c r="S11" s="41"/>
      <c r="T11" s="25"/>
      <c r="U11" s="25"/>
      <c r="V11" s="26">
        <f>SUM(D11+H11+L11+P11)</f>
        <v>0.99999999999999989</v>
      </c>
      <c r="W11" s="26">
        <f>SUM(D11:S11)</f>
        <v>0.99999999999999989</v>
      </c>
      <c r="X11" s="22"/>
      <c r="Y11" s="22"/>
      <c r="Z11" s="22"/>
    </row>
    <row r="12" spans="1:26" ht="17.25">
      <c r="A12" s="41" t="s">
        <v>18</v>
      </c>
      <c r="B12" s="41"/>
      <c r="C12" s="23"/>
      <c r="D12" s="42">
        <v>4</v>
      </c>
      <c r="E12" s="43"/>
      <c r="F12" s="43"/>
      <c r="G12" s="44"/>
      <c r="H12" s="42">
        <v>3</v>
      </c>
      <c r="I12" s="43"/>
      <c r="J12" s="43"/>
      <c r="K12" s="44"/>
      <c r="L12" s="42">
        <v>2</v>
      </c>
      <c r="M12" s="43"/>
      <c r="N12" s="43"/>
      <c r="O12" s="44"/>
      <c r="P12" s="42">
        <v>1</v>
      </c>
      <c r="Q12" s="43"/>
      <c r="R12" s="43"/>
      <c r="S12" s="44"/>
      <c r="T12" s="25"/>
      <c r="U12" s="25"/>
      <c r="V12" s="36"/>
      <c r="W12" s="25">
        <f>SUM(D12+H12+L12+P12)</f>
        <v>10</v>
      </c>
      <c r="X12" s="22"/>
      <c r="Y12" s="22"/>
      <c r="Z12" s="22"/>
    </row>
    <row r="13" spans="1:26" ht="18.75">
      <c r="A13" s="6"/>
      <c r="B13" s="6"/>
      <c r="C13" s="7"/>
      <c r="D13" s="6"/>
      <c r="E13" s="6"/>
      <c r="F13" s="8"/>
      <c r="G13" s="8"/>
      <c r="H13" s="6"/>
      <c r="I13" s="6"/>
      <c r="J13" s="8"/>
      <c r="K13" s="6"/>
      <c r="L13" s="6"/>
      <c r="M13" s="6"/>
      <c r="N13" s="6"/>
      <c r="O13" s="6"/>
      <c r="P13" s="6"/>
      <c r="Q13" s="6"/>
      <c r="R13" s="6"/>
      <c r="S13" s="6"/>
      <c r="T13" s="6"/>
      <c r="U13" s="6"/>
      <c r="V13" s="6"/>
      <c r="W13" s="6"/>
      <c r="X13" s="6"/>
      <c r="Y13" s="6"/>
      <c r="Z13" s="6"/>
    </row>
  </sheetData>
  <mergeCells count="25">
    <mergeCell ref="A1:W1"/>
    <mergeCell ref="A2:W2"/>
    <mergeCell ref="D5:S5"/>
    <mergeCell ref="D6:G6"/>
    <mergeCell ref="H6:K6"/>
    <mergeCell ref="L6:O6"/>
    <mergeCell ref="P6:S6"/>
    <mergeCell ref="A5:A7"/>
    <mergeCell ref="B5:B7"/>
    <mergeCell ref="C5:C7"/>
    <mergeCell ref="V5:V7"/>
    <mergeCell ref="W5:W7"/>
    <mergeCell ref="T5:U6"/>
    <mergeCell ref="X5:Z7"/>
    <mergeCell ref="P11:S11"/>
    <mergeCell ref="A12:B12"/>
    <mergeCell ref="D12:G12"/>
    <mergeCell ref="H12:K12"/>
    <mergeCell ref="L12:O12"/>
    <mergeCell ref="P12:S12"/>
    <mergeCell ref="A10:B10"/>
    <mergeCell ref="A11:B11"/>
    <mergeCell ref="D11:G11"/>
    <mergeCell ref="H11:K11"/>
    <mergeCell ref="L11:O11"/>
  </mergeCells>
  <pageMargins left="0.75" right="0.75" top="1" bottom="1" header="0.5" footer="0.5"/>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AutoBVT</cp:lastModifiedBy>
  <dcterms:created xsi:type="dcterms:W3CDTF">2022-03-13T16:46:00Z</dcterms:created>
  <dcterms:modified xsi:type="dcterms:W3CDTF">2024-03-16T03:13:33Z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C360739492C04C6DAA00F324DDD83999</vt:lpwstr>
  </property>
  <property fmtid="{D5CDD505-2E9C-101B-9397-08002B2CF9AE}" pid="3" name="KSOProductBuildVer">
    <vt:lpwstr>1033-11.2.0.10463</vt:lpwstr>
  </property>
</Properties>
</file>